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<sst xmlns="http://schemas.openxmlformats.org/spreadsheetml/2006/main" count="63" uniqueCount="14">
  <si>
    <t>Дата</t>
  </si>
  <si>
    <t>Открытый паевой инвестиционный фонд акций "СТОИК"</t>
  </si>
  <si>
    <t xml:space="preserve">Процентное </t>
  </si>
  <si>
    <t>изменение</t>
  </si>
  <si>
    <t>Стоимость чистых активов, руб.</t>
  </si>
  <si>
    <t>Расчетная стоимость инвестиционного пая, руб.</t>
  </si>
  <si>
    <t>Открытый паевой инвестиционный фонд акций "СТОИК-Телекоммуникации"</t>
  </si>
  <si>
    <t>Открытый паевой инвестиционный фонд акций "СТОИК-Нефть и Газ"</t>
  </si>
  <si>
    <t>Открытый паевой инвестиционный фонд акций "СТОИК-Потребительский сектор"</t>
  </si>
  <si>
    <t>Открытый паевой инвестиционный фонд акций "СТОИК-Металлургия и Машиностроение"</t>
  </si>
  <si>
    <t>Открытый паевой инвестиционный фонд акций "СТОИК-Электроэнергетика"</t>
  </si>
  <si>
    <t>Открытый индексный паевой инвестиционный фонд "СТОИК-Индекс ММВБ"</t>
  </si>
  <si>
    <t>Открытый паевой инвестиционный фонд смешанных инвестиций "ТИТАН"</t>
  </si>
  <si>
    <t>Открытый паевой инвестиционный фонд облигаций "Финансист"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</si>
</sst>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18" applyFont="1">
      <alignment/>
      <protection/>
    </xf>
    <xf numFmtId="0" fontId="0" fillId="0" borderId="0" xfId="18">
      <alignment/>
      <protection/>
    </xf>
    <xf numFmtId="0" fontId="0" fillId="0" borderId="1" xfId="18" applyBorder="1" applyAlignment="1">
      <alignment horizontal="center" vertical="center"/>
      <protection/>
    </xf>
    <xf numFmtId="0" fontId="0" fillId="0" borderId="2" xfId="18" applyBorder="1" applyAlignment="1">
      <alignment horizontal="center" vertical="center"/>
      <protection/>
    </xf>
    <xf numFmtId="0" fontId="0" fillId="0" borderId="3" xfId="18" applyBorder="1" applyAlignment="1">
      <alignment horizontal="center" vertical="center" wrapText="1"/>
      <protection/>
    </xf>
    <xf numFmtId="14" fontId="0" fillId="0" borderId="4" xfId="18" applyNumberFormat="1" applyBorder="1" applyAlignment="1">
      <alignment horizontal="center" vertical="center" wrapText="1"/>
      <protection/>
    </xf>
    <xf numFmtId="14" fontId="0" fillId="0" borderId="5" xfId="18" applyNumberFormat="1" applyBorder="1" applyAlignment="1">
      <alignment horizontal="center" vertical="center" wrapText="1"/>
      <protection/>
    </xf>
    <xf numFmtId="0" fontId="0" fillId="0" borderId="6" xfId="18" applyBorder="1" applyAlignment="1">
      <alignment horizontal="center" vertical="center" wrapText="1"/>
      <protection/>
    </xf>
    <xf numFmtId="0" fontId="0" fillId="0" borderId="7" xfId="18" applyBorder="1" applyAlignment="1">
      <alignment horizontal="left" vertical="center" wrapText="1"/>
      <protection/>
    </xf>
    <xf numFmtId="4" fontId="0" fillId="0" borderId="4" xfId="18" applyNumberFormat="1" applyBorder="1" applyAlignment="1">
      <alignment horizontal="right" vertical="center" wrapText="1"/>
      <protection/>
    </xf>
    <xf numFmtId="4" fontId="0" fillId="0" borderId="5" xfId="18" applyNumberFormat="1" applyBorder="1" applyAlignment="1">
      <alignment horizontal="right" vertical="center" wrapText="1"/>
      <protection/>
    </xf>
    <xf numFmtId="10" fontId="0" fillId="0" borderId="8" xfId="18" applyNumberFormat="1" applyBorder="1" applyAlignment="1">
      <alignment horizontal="right" vertical="center"/>
      <protection/>
    </xf>
    <xf numFmtId="0" fontId="0" fillId="0" borderId="9" xfId="18" applyBorder="1" applyAlignment="1">
      <alignment horizontal="left" vertical="center" wrapText="1"/>
      <protection/>
    </xf>
    <xf numFmtId="4" fontId="0" fillId="0" borderId="10" xfId="18" applyNumberFormat="1" applyBorder="1" applyAlignment="1">
      <alignment horizontal="right" vertical="center" wrapText="1"/>
      <protection/>
    </xf>
    <xf numFmtId="4" fontId="0" fillId="0" borderId="11" xfId="18" applyNumberFormat="1" applyBorder="1" applyAlignment="1">
      <alignment horizontal="right" vertical="center" wrapText="1"/>
      <protection/>
    </xf>
    <xf numFmtId="10" fontId="0" fillId="0" borderId="12" xfId="18" applyNumberFormat="1" applyBorder="1" applyAlignment="1">
      <alignment horizontal="right" vertical="center"/>
      <protection/>
    </xf>
    <xf numFmtId="0" fontId="0" fillId="0" borderId="0" xfId="18" applyBorder="1" applyAlignment="1">
      <alignment horizontal="left" vertical="center" wrapText="1"/>
      <protection/>
    </xf>
    <xf numFmtId="4" fontId="0" fillId="0" borderId="0" xfId="18" applyNumberFormat="1" applyBorder="1" applyAlignment="1">
      <alignment horizontal="right" vertical="center" wrapText="1"/>
      <protection/>
    </xf>
    <xf numFmtId="10" fontId="0" fillId="0" borderId="0" xfId="18" applyNumberFormat="1" applyBorder="1" applyAlignment="1">
      <alignment horizontal="right" vertical="center"/>
      <protection/>
    </xf>
    <xf numFmtId="0" fontId="3" fillId="0" borderId="13" xfId="18" applyFont="1" applyBorder="1" applyAlignment="1">
      <alignment/>
      <protection/>
    </xf>
    <xf numFmtId="0" fontId="0" fillId="0" borderId="14" xfId="18" applyBorder="1" applyAlignment="1">
      <alignment/>
      <protection/>
    </xf>
    <xf numFmtId="0" fontId="3" fillId="0" borderId="14" xfId="18" applyFont="1" applyBorder="1" applyAlignment="1">
      <alignment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Расчет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6;&#1080;&#1084;&#1086;&#1089;&#1090;&#1100;%20&#1087;&#1072;&#1103;(&#1084;&#1072;&#1090;&#1088;&#1080;&#1094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рия"/>
      <sheetName val="Рассылка"/>
      <sheetName val="ИПИФ"/>
      <sheetName val="Рейтар"/>
      <sheetName val="Блумберг"/>
      <sheetName val="На сайт"/>
      <sheetName val="ЗПИФ"/>
    </sheetNames>
    <sheetDataSet>
      <sheetData sheetId="0">
        <row r="1861">
          <cell r="A1861">
            <v>40499</v>
          </cell>
          <cell r="B1861">
            <v>1673.93</v>
          </cell>
          <cell r="D1861">
            <v>49652390.79</v>
          </cell>
          <cell r="E1861">
            <v>2026.14</v>
          </cell>
          <cell r="G1861">
            <v>172191119.6</v>
          </cell>
          <cell r="H1861">
            <v>2478.57</v>
          </cell>
          <cell r="J1861">
            <v>270176909.27</v>
          </cell>
          <cell r="N1861">
            <v>928.55</v>
          </cell>
          <cell r="P1861">
            <v>87769053.58</v>
          </cell>
          <cell r="Q1861">
            <v>900.14</v>
          </cell>
          <cell r="S1861">
            <v>22143372.92</v>
          </cell>
          <cell r="T1861">
            <v>954.5</v>
          </cell>
          <cell r="V1861">
            <v>21788060.16</v>
          </cell>
          <cell r="W1861">
            <v>956.85</v>
          </cell>
          <cell r="Y1861">
            <v>29073894.42</v>
          </cell>
          <cell r="Z1861">
            <v>716.6</v>
          </cell>
          <cell r="AB1861">
            <v>24738509.18</v>
          </cell>
          <cell r="AC1861">
            <v>1096.28</v>
          </cell>
          <cell r="AE1861">
            <v>26386768.11</v>
          </cell>
        </row>
        <row r="1862">
          <cell r="A1862">
            <v>40500</v>
          </cell>
          <cell r="B1862">
            <v>1674.11</v>
          </cell>
          <cell r="D1862">
            <v>49426878.36</v>
          </cell>
          <cell r="E1862">
            <v>2042.22</v>
          </cell>
          <cell r="G1862">
            <v>173450444.36</v>
          </cell>
          <cell r="H1862">
            <v>2499.64</v>
          </cell>
          <cell r="J1862">
            <v>272296764.13</v>
          </cell>
          <cell r="N1862">
            <v>939.23</v>
          </cell>
          <cell r="P1862">
            <v>87183717.8</v>
          </cell>
          <cell r="Q1862">
            <v>905.22</v>
          </cell>
          <cell r="S1862">
            <v>22496532.77</v>
          </cell>
          <cell r="T1862">
            <v>960.17</v>
          </cell>
          <cell r="V1862">
            <v>21917462.05</v>
          </cell>
          <cell r="W1862">
            <v>965.79</v>
          </cell>
          <cell r="Y1862">
            <v>29430329.13</v>
          </cell>
          <cell r="Z1862">
            <v>724.4</v>
          </cell>
          <cell r="AB1862">
            <v>25180829.4</v>
          </cell>
          <cell r="AC1862">
            <v>1107.35</v>
          </cell>
          <cell r="AE1862">
            <v>26687866.88</v>
          </cell>
        </row>
        <row r="1865">
          <cell r="B1865">
            <v>0.00010753137825347814</v>
          </cell>
          <cell r="D1865">
            <v>-0.004541824198431521</v>
          </cell>
          <cell r="E1865">
            <v>0.007936272913026787</v>
          </cell>
          <cell r="G1865">
            <v>0.007313529077024539</v>
          </cell>
          <cell r="H1865">
            <v>0.008500869452950477</v>
          </cell>
          <cell r="J1865">
            <v>0.00784617333038451</v>
          </cell>
          <cell r="N1865">
            <v>0.011501803887782103</v>
          </cell>
          <cell r="P1865">
            <v>-0.006669045137492335</v>
          </cell>
          <cell r="Q1865">
            <v>0.005643566556313484</v>
          </cell>
          <cell r="S1865">
            <v>0.015948783018553625</v>
          </cell>
          <cell r="T1865">
            <v>0.0059402828706127675</v>
          </cell>
          <cell r="V1865">
            <v>0.005939119363988388</v>
          </cell>
          <cell r="W1865">
            <v>0.00934315723467627</v>
          </cell>
          <cell r="Y1865">
            <v>0.012259613550594795</v>
          </cell>
          <cell r="Z1865">
            <v>0.010884733463577989</v>
          </cell>
          <cell r="AB1865">
            <v>0.01787982520618492</v>
          </cell>
          <cell r="AC1865">
            <v>0.010097785237348056</v>
          </cell>
          <cell r="AE1865">
            <v>0.011410975711189542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1" sqref="A1:F53"/>
    </sheetView>
  </sheetViews>
  <sheetFormatPr defaultColWidth="9.00390625" defaultRowHeight="12.75"/>
  <cols>
    <col min="1" max="1" width="4.75390625" style="0" customWidth="1"/>
    <col min="2" max="2" width="29.75390625" style="0" customWidth="1"/>
    <col min="3" max="3" width="22.625" style="0" customWidth="1"/>
    <col min="4" max="4" width="21.375" style="0" customWidth="1"/>
    <col min="5" max="5" width="18.25390625" style="0" customWidth="1"/>
    <col min="6" max="6" width="5.875" style="0" customWidth="1"/>
    <col min="7" max="7" width="18.25390625" style="0" customWidth="1"/>
    <col min="8" max="8" width="18.875" style="0" customWidth="1"/>
  </cols>
  <sheetData>
    <row r="1" spans="1:6" ht="13.5" thickBot="1">
      <c r="A1" s="2"/>
      <c r="B1" s="1" t="s">
        <v>12</v>
      </c>
      <c r="C1" s="2"/>
      <c r="D1" s="2"/>
      <c r="E1" s="2"/>
      <c r="F1" s="2"/>
    </row>
    <row r="2" spans="1:6" ht="12.75">
      <c r="A2" s="2"/>
      <c r="B2" s="20"/>
      <c r="C2" s="3" t="s">
        <v>0</v>
      </c>
      <c r="D2" s="4" t="s">
        <v>0</v>
      </c>
      <c r="E2" s="5" t="s">
        <v>2</v>
      </c>
      <c r="F2" s="2"/>
    </row>
    <row r="3" spans="1:6" ht="12.75">
      <c r="A3" s="2"/>
      <c r="B3" s="21"/>
      <c r="C3" s="6">
        <f>C21</f>
        <v>40500</v>
      </c>
      <c r="D3" s="7">
        <f>D21</f>
        <v>40499</v>
      </c>
      <c r="E3" s="8" t="s">
        <v>3</v>
      </c>
      <c r="F3" s="2"/>
    </row>
    <row r="4" spans="1:6" ht="12.75">
      <c r="A4" s="2"/>
      <c r="B4" s="9" t="s">
        <v>4</v>
      </c>
      <c r="C4" s="10">
        <f>'[1]История'!G1862</f>
        <v>173450444.36</v>
      </c>
      <c r="D4" s="11">
        <f>'[1]История'!G1861</f>
        <v>172191119.6</v>
      </c>
      <c r="E4" s="12">
        <f>'[1]История'!G1865</f>
        <v>0.007313529077024539</v>
      </c>
      <c r="F4" s="2"/>
    </row>
    <row r="5" spans="1:6" ht="26.25" thickBot="1">
      <c r="A5" s="2"/>
      <c r="B5" s="13" t="s">
        <v>5</v>
      </c>
      <c r="C5" s="14">
        <f>'[1]История'!E1862</f>
        <v>2042.22</v>
      </c>
      <c r="D5" s="15">
        <f>'[1]История'!E1861</f>
        <v>2026.14</v>
      </c>
      <c r="E5" s="16">
        <f>'[1]История'!E1865</f>
        <v>0.007936272913026787</v>
      </c>
      <c r="F5" s="2"/>
    </row>
    <row r="6" spans="1:6" ht="12.75">
      <c r="A6" s="2"/>
      <c r="B6" s="2"/>
      <c r="C6" s="2"/>
      <c r="D6" s="2"/>
      <c r="E6" s="2"/>
      <c r="F6" s="2"/>
    </row>
    <row r="7" spans="1:6" ht="13.5" thickBot="1">
      <c r="A7" s="2"/>
      <c r="B7" s="1" t="s">
        <v>13</v>
      </c>
      <c r="C7" s="2"/>
      <c r="D7" s="2"/>
      <c r="E7" s="2"/>
      <c r="F7" s="2"/>
    </row>
    <row r="8" spans="1:6" ht="12.75">
      <c r="A8" s="2"/>
      <c r="B8" s="20"/>
      <c r="C8" s="3" t="s">
        <v>0</v>
      </c>
      <c r="D8" s="4" t="s">
        <v>0</v>
      </c>
      <c r="E8" s="5" t="s">
        <v>2</v>
      </c>
      <c r="F8" s="2"/>
    </row>
    <row r="9" spans="1:6" ht="12.75">
      <c r="A9" s="2"/>
      <c r="B9" s="21"/>
      <c r="C9" s="6">
        <f>C3</f>
        <v>40500</v>
      </c>
      <c r="D9" s="7">
        <f>D3</f>
        <v>40499</v>
      </c>
      <c r="E9" s="8" t="s">
        <v>3</v>
      </c>
      <c r="F9" s="2"/>
    </row>
    <row r="10" spans="1:6" ht="12.75">
      <c r="A10" s="2"/>
      <c r="B10" s="9" t="s">
        <v>4</v>
      </c>
      <c r="C10" s="10">
        <f>'[1]История'!D1862</f>
        <v>49426878.36</v>
      </c>
      <c r="D10" s="11">
        <f>'[1]История'!D1861</f>
        <v>49652390.79</v>
      </c>
      <c r="E10" s="12">
        <f>'[1]История'!D1865</f>
        <v>-0.004541824198431521</v>
      </c>
      <c r="F10" s="2"/>
    </row>
    <row r="11" spans="1:6" ht="26.25" thickBot="1">
      <c r="A11" s="2"/>
      <c r="B11" s="13" t="s">
        <v>5</v>
      </c>
      <c r="C11" s="14">
        <f>'[1]История'!B1862</f>
        <v>1674.11</v>
      </c>
      <c r="D11" s="15">
        <f>'[1]История'!B1861</f>
        <v>1673.93</v>
      </c>
      <c r="E11" s="16">
        <f>'[1]История'!B1865</f>
        <v>0.00010753137825347814</v>
      </c>
      <c r="F11" s="2"/>
    </row>
    <row r="12" spans="1:6" ht="12.75">
      <c r="A12" s="2"/>
      <c r="B12" s="2"/>
      <c r="C12" s="2"/>
      <c r="D12" s="2"/>
      <c r="E12" s="2"/>
      <c r="F12" s="2"/>
    </row>
    <row r="13" spans="1:6" ht="13.5" thickBot="1">
      <c r="A13" s="2"/>
      <c r="B13" s="1" t="s">
        <v>1</v>
      </c>
      <c r="C13" s="2"/>
      <c r="D13" s="2"/>
      <c r="E13" s="2"/>
      <c r="F13" s="2"/>
    </row>
    <row r="14" spans="1:6" ht="12.75">
      <c r="A14" s="2"/>
      <c r="B14" s="20"/>
      <c r="C14" s="3" t="s">
        <v>0</v>
      </c>
      <c r="D14" s="4" t="s">
        <v>0</v>
      </c>
      <c r="E14" s="5" t="s">
        <v>2</v>
      </c>
      <c r="F14" s="2"/>
    </row>
    <row r="15" spans="1:6" ht="12.75">
      <c r="A15" s="2"/>
      <c r="B15" s="21"/>
      <c r="C15" s="6">
        <f>'[1]История'!A1862</f>
        <v>40500</v>
      </c>
      <c r="D15" s="7">
        <f>'[1]История'!A1861</f>
        <v>40499</v>
      </c>
      <c r="E15" s="8" t="s">
        <v>3</v>
      </c>
      <c r="F15" s="2"/>
    </row>
    <row r="16" spans="1:6" ht="12.75">
      <c r="A16" s="2"/>
      <c r="B16" s="9" t="s">
        <v>4</v>
      </c>
      <c r="C16" s="10">
        <f>'[1]История'!J1862</f>
        <v>272296764.13</v>
      </c>
      <c r="D16" s="11">
        <f>'[1]История'!J1861</f>
        <v>270176909.27</v>
      </c>
      <c r="E16" s="12">
        <f>'[1]История'!J1865</f>
        <v>0.00784617333038451</v>
      </c>
      <c r="F16" s="2"/>
    </row>
    <row r="17" spans="1:6" ht="26.25" thickBot="1">
      <c r="A17" s="2"/>
      <c r="B17" s="13" t="s">
        <v>5</v>
      </c>
      <c r="C17" s="14">
        <f>'[1]История'!H1862</f>
        <v>2499.64</v>
      </c>
      <c r="D17" s="15">
        <f>'[1]История'!H1861</f>
        <v>2478.57</v>
      </c>
      <c r="E17" s="16">
        <f>'[1]История'!H1865</f>
        <v>0.008500869452950477</v>
      </c>
      <c r="F17" s="2"/>
    </row>
    <row r="18" spans="1:6" ht="12.75">
      <c r="A18" s="2"/>
      <c r="B18" s="17"/>
      <c r="C18" s="18"/>
      <c r="D18" s="18"/>
      <c r="E18" s="19"/>
      <c r="F18" s="2"/>
    </row>
    <row r="19" spans="1:6" ht="13.5" thickBot="1">
      <c r="A19" s="2"/>
      <c r="B19" s="1" t="s">
        <v>11</v>
      </c>
      <c r="C19" s="2"/>
      <c r="D19" s="2"/>
      <c r="E19" s="2"/>
      <c r="F19" s="2"/>
    </row>
    <row r="20" spans="1:6" ht="12.75">
      <c r="A20" s="2"/>
      <c r="B20" s="20"/>
      <c r="C20" s="3" t="s">
        <v>0</v>
      </c>
      <c r="D20" s="4" t="s">
        <v>0</v>
      </c>
      <c r="E20" s="5" t="s">
        <v>2</v>
      </c>
      <c r="F20" s="2"/>
    </row>
    <row r="21" spans="1:6" ht="12.75">
      <c r="A21" s="2"/>
      <c r="B21" s="21"/>
      <c r="C21" s="6">
        <f>C51</f>
        <v>40500</v>
      </c>
      <c r="D21" s="7">
        <f>D51</f>
        <v>40499</v>
      </c>
      <c r="E21" s="8" t="s">
        <v>3</v>
      </c>
      <c r="F21" s="2"/>
    </row>
    <row r="22" spans="1:6" ht="12.75">
      <c r="A22" s="2"/>
      <c r="B22" s="9" t="s">
        <v>4</v>
      </c>
      <c r="C22" s="10">
        <f>'[1]История'!P1862</f>
        <v>87183717.8</v>
      </c>
      <c r="D22" s="11">
        <f>'[1]История'!P1861</f>
        <v>87769053.58</v>
      </c>
      <c r="E22" s="12">
        <f>'[1]История'!P1865</f>
        <v>-0.006669045137492335</v>
      </c>
      <c r="F22" s="2"/>
    </row>
    <row r="23" spans="1:6" ht="26.25" thickBot="1">
      <c r="A23" s="2"/>
      <c r="B23" s="13" t="s">
        <v>5</v>
      </c>
      <c r="C23" s="14">
        <f>'[1]История'!N1862</f>
        <v>939.23</v>
      </c>
      <c r="D23" s="15">
        <f>'[1]История'!N1861</f>
        <v>928.55</v>
      </c>
      <c r="E23" s="16">
        <f>'[1]История'!N1865</f>
        <v>0.011501803887782103</v>
      </c>
      <c r="F23" s="2"/>
    </row>
    <row r="24" spans="1:6" ht="12.75">
      <c r="A24" s="2"/>
      <c r="B24" s="2"/>
      <c r="C24" s="2"/>
      <c r="D24" s="2"/>
      <c r="E24" s="2"/>
      <c r="F24" s="2"/>
    </row>
    <row r="25" spans="1:6" ht="13.5" thickBot="1">
      <c r="A25" s="2"/>
      <c r="B25" s="1" t="s">
        <v>6</v>
      </c>
      <c r="C25" s="2"/>
      <c r="D25" s="2"/>
      <c r="E25" s="2"/>
      <c r="F25" s="2"/>
    </row>
    <row r="26" spans="1:6" ht="12.75">
      <c r="A26" s="2"/>
      <c r="B26" s="20"/>
      <c r="C26" s="3" t="s">
        <v>0</v>
      </c>
      <c r="D26" s="4" t="s">
        <v>0</v>
      </c>
      <c r="E26" s="5" t="s">
        <v>2</v>
      </c>
      <c r="F26" s="2"/>
    </row>
    <row r="27" spans="1:6" ht="12.75">
      <c r="A27" s="2"/>
      <c r="B27" s="21"/>
      <c r="C27" s="6">
        <f>C15</f>
        <v>40500</v>
      </c>
      <c r="D27" s="7">
        <f>D15</f>
        <v>40499</v>
      </c>
      <c r="E27" s="8" t="s">
        <v>3</v>
      </c>
      <c r="F27" s="2"/>
    </row>
    <row r="28" spans="1:6" ht="12.75">
      <c r="A28" s="2"/>
      <c r="B28" s="9" t="s">
        <v>4</v>
      </c>
      <c r="C28" s="10">
        <f>'[1]История'!S1862</f>
        <v>22496532.77</v>
      </c>
      <c r="D28" s="11">
        <f>'[1]История'!S1861</f>
        <v>22143372.92</v>
      </c>
      <c r="E28" s="12">
        <f>'[1]История'!S1865</f>
        <v>0.015948783018553625</v>
      </c>
      <c r="F28" s="2"/>
    </row>
    <row r="29" spans="1:6" ht="26.25" thickBot="1">
      <c r="A29" s="2"/>
      <c r="B29" s="13" t="s">
        <v>5</v>
      </c>
      <c r="C29" s="14">
        <f>'[1]История'!Q1862</f>
        <v>905.22</v>
      </c>
      <c r="D29" s="15">
        <f>'[1]История'!Q1861</f>
        <v>900.14</v>
      </c>
      <c r="E29" s="16">
        <f>'[1]История'!Q1865</f>
        <v>0.005643566556313484</v>
      </c>
      <c r="F29" s="2"/>
    </row>
    <row r="30" spans="1:6" ht="12.75">
      <c r="A30" s="2"/>
      <c r="B30" s="2"/>
      <c r="C30" s="2"/>
      <c r="D30" s="2"/>
      <c r="E30" s="2"/>
      <c r="F30" s="2"/>
    </row>
    <row r="31" spans="1:6" ht="13.5" thickBot="1">
      <c r="A31" s="2"/>
      <c r="B31" s="1" t="s">
        <v>7</v>
      </c>
      <c r="C31" s="2"/>
      <c r="D31" s="2"/>
      <c r="E31" s="2"/>
      <c r="F31" s="2"/>
    </row>
    <row r="32" spans="1:6" ht="12.75">
      <c r="A32" s="2"/>
      <c r="B32" s="20"/>
      <c r="C32" s="3" t="s">
        <v>0</v>
      </c>
      <c r="D32" s="4" t="s">
        <v>0</v>
      </c>
      <c r="E32" s="5" t="s">
        <v>2</v>
      </c>
      <c r="F32" s="2"/>
    </row>
    <row r="33" spans="1:6" ht="12.75">
      <c r="A33" s="2"/>
      <c r="B33" s="22"/>
      <c r="C33" s="6">
        <f>C27</f>
        <v>40500</v>
      </c>
      <c r="D33" s="7">
        <f>D27</f>
        <v>40499</v>
      </c>
      <c r="E33" s="8" t="s">
        <v>3</v>
      </c>
      <c r="F33" s="2"/>
    </row>
    <row r="34" spans="1:6" ht="12.75">
      <c r="A34" s="2"/>
      <c r="B34" s="9" t="s">
        <v>4</v>
      </c>
      <c r="C34" s="10">
        <f>'[1]История'!V1862</f>
        <v>21917462.05</v>
      </c>
      <c r="D34" s="11">
        <f>'[1]История'!V1861</f>
        <v>21788060.16</v>
      </c>
      <c r="E34" s="12">
        <f>'[1]История'!V1865</f>
        <v>0.005939119363988388</v>
      </c>
      <c r="F34" s="2"/>
    </row>
    <row r="35" spans="1:6" ht="26.25" thickBot="1">
      <c r="A35" s="2"/>
      <c r="B35" s="13" t="s">
        <v>5</v>
      </c>
      <c r="C35" s="14">
        <f>'[1]История'!T1862</f>
        <v>960.17</v>
      </c>
      <c r="D35" s="15">
        <f>'[1]История'!T1861</f>
        <v>954.5</v>
      </c>
      <c r="E35" s="16">
        <f>'[1]История'!T1865</f>
        <v>0.0059402828706127675</v>
      </c>
      <c r="F35" s="2"/>
    </row>
    <row r="36" spans="1:6" ht="12.75">
      <c r="A36" s="2"/>
      <c r="B36" s="2"/>
      <c r="C36" s="2"/>
      <c r="D36" s="2"/>
      <c r="E36" s="2"/>
      <c r="F36" s="2"/>
    </row>
    <row r="37" spans="1:6" ht="13.5" thickBot="1">
      <c r="A37" s="2"/>
      <c r="B37" s="1" t="s">
        <v>8</v>
      </c>
      <c r="C37" s="2"/>
      <c r="D37" s="2"/>
      <c r="E37" s="2"/>
      <c r="F37" s="2"/>
    </row>
    <row r="38" spans="1:6" ht="12.75">
      <c r="A38" s="2"/>
      <c r="B38" s="20"/>
      <c r="C38" s="3" t="s">
        <v>0</v>
      </c>
      <c r="D38" s="4" t="s">
        <v>0</v>
      </c>
      <c r="E38" s="5" t="s">
        <v>2</v>
      </c>
      <c r="F38" s="2"/>
    </row>
    <row r="39" spans="1:6" ht="12.75">
      <c r="A39" s="2"/>
      <c r="B39" s="21"/>
      <c r="C39" s="6">
        <f>C33</f>
        <v>40500</v>
      </c>
      <c r="D39" s="7">
        <f>D33</f>
        <v>40499</v>
      </c>
      <c r="E39" s="8" t="s">
        <v>3</v>
      </c>
      <c r="F39" s="2"/>
    </row>
    <row r="40" spans="1:6" ht="12.75">
      <c r="A40" s="2"/>
      <c r="B40" s="9" t="s">
        <v>4</v>
      </c>
      <c r="C40" s="10">
        <f>'[1]История'!Y1862</f>
        <v>29430329.13</v>
      </c>
      <c r="D40" s="11">
        <f>'[1]История'!Y1861</f>
        <v>29073894.42</v>
      </c>
      <c r="E40" s="12">
        <f>'[1]История'!Y1865</f>
        <v>0.012259613550594795</v>
      </c>
      <c r="F40" s="2"/>
    </row>
    <row r="41" spans="1:6" ht="26.25" thickBot="1">
      <c r="A41" s="2"/>
      <c r="B41" s="13" t="s">
        <v>5</v>
      </c>
      <c r="C41" s="14">
        <f>'[1]История'!W1862</f>
        <v>965.79</v>
      </c>
      <c r="D41" s="15">
        <f>'[1]История'!W1861</f>
        <v>956.85</v>
      </c>
      <c r="E41" s="16">
        <f>'[1]История'!W1865</f>
        <v>0.00934315723467627</v>
      </c>
      <c r="F41" s="2"/>
    </row>
    <row r="42" spans="1:6" ht="12.75">
      <c r="A42" s="2"/>
      <c r="B42" s="2"/>
      <c r="C42" s="2"/>
      <c r="D42" s="2"/>
      <c r="E42" s="2"/>
      <c r="F42" s="2"/>
    </row>
    <row r="43" spans="1:6" ht="13.5" thickBot="1">
      <c r="A43" s="2"/>
      <c r="B43" s="1" t="s">
        <v>9</v>
      </c>
      <c r="C43" s="2"/>
      <c r="D43" s="2"/>
      <c r="E43" s="2"/>
      <c r="F43" s="2"/>
    </row>
    <row r="44" spans="1:6" ht="12.75">
      <c r="A44" s="2"/>
      <c r="B44" s="20"/>
      <c r="C44" s="3" t="s">
        <v>0</v>
      </c>
      <c r="D44" s="4" t="s">
        <v>0</v>
      </c>
      <c r="E44" s="5" t="s">
        <v>2</v>
      </c>
      <c r="F44" s="2"/>
    </row>
    <row r="45" spans="1:6" ht="12.75">
      <c r="A45" s="2"/>
      <c r="B45" s="22"/>
      <c r="C45" s="6">
        <f>C39</f>
        <v>40500</v>
      </c>
      <c r="D45" s="7">
        <f>D39</f>
        <v>40499</v>
      </c>
      <c r="E45" s="8" t="s">
        <v>3</v>
      </c>
      <c r="F45" s="2"/>
    </row>
    <row r="46" spans="1:6" ht="12.75">
      <c r="A46" s="2"/>
      <c r="B46" s="9" t="s">
        <v>4</v>
      </c>
      <c r="C46" s="10">
        <f>'[1]История'!AB1862</f>
        <v>25180829.4</v>
      </c>
      <c r="D46" s="11">
        <f>'[1]История'!AB1861</f>
        <v>24738509.18</v>
      </c>
      <c r="E46" s="12">
        <f>'[1]История'!AB1865</f>
        <v>0.01787982520618492</v>
      </c>
      <c r="F46" s="2"/>
    </row>
    <row r="47" spans="1:6" ht="26.25" thickBot="1">
      <c r="A47" s="2"/>
      <c r="B47" s="13" t="s">
        <v>5</v>
      </c>
      <c r="C47" s="14">
        <f>'[1]История'!Z1862</f>
        <v>724.4</v>
      </c>
      <c r="D47" s="15">
        <f>'[1]История'!Z1861</f>
        <v>716.6</v>
      </c>
      <c r="E47" s="16">
        <f>'[1]История'!Z1865</f>
        <v>0.010884733463577989</v>
      </c>
      <c r="F47" s="2"/>
    </row>
    <row r="48" spans="1:6" ht="12.75">
      <c r="A48" s="2"/>
      <c r="B48" s="2"/>
      <c r="C48" s="2"/>
      <c r="D48" s="2"/>
      <c r="E48" s="2"/>
      <c r="F48" s="2"/>
    </row>
    <row r="49" spans="1:6" ht="13.5" thickBot="1">
      <c r="A49" s="2"/>
      <c r="B49" s="1" t="s">
        <v>10</v>
      </c>
      <c r="C49" s="2"/>
      <c r="D49" s="2"/>
      <c r="E49" s="2"/>
      <c r="F49" s="2"/>
    </row>
    <row r="50" spans="1:6" ht="12.75">
      <c r="A50" s="2"/>
      <c r="B50" s="20"/>
      <c r="C50" s="3" t="s">
        <v>0</v>
      </c>
      <c r="D50" s="4" t="s">
        <v>0</v>
      </c>
      <c r="E50" s="5" t="s">
        <v>2</v>
      </c>
      <c r="F50" s="2"/>
    </row>
    <row r="51" spans="1:6" ht="12.75">
      <c r="A51" s="2"/>
      <c r="B51" s="21"/>
      <c r="C51" s="6">
        <f>C45</f>
        <v>40500</v>
      </c>
      <c r="D51" s="7">
        <f>D45</f>
        <v>40499</v>
      </c>
      <c r="E51" s="8" t="s">
        <v>3</v>
      </c>
      <c r="F51" s="2"/>
    </row>
    <row r="52" spans="1:6" ht="12.75">
      <c r="A52" s="2"/>
      <c r="B52" s="9" t="s">
        <v>4</v>
      </c>
      <c r="C52" s="10">
        <f>'[1]История'!AE1862</f>
        <v>26687866.88</v>
      </c>
      <c r="D52" s="11">
        <f>'[1]История'!AE1861</f>
        <v>26386768.11</v>
      </c>
      <c r="E52" s="12">
        <f>'[1]История'!AE1865</f>
        <v>0.011410975711189542</v>
      </c>
      <c r="F52" s="2"/>
    </row>
    <row r="53" spans="1:6" ht="26.25" thickBot="1">
      <c r="A53" s="2"/>
      <c r="B53" s="13" t="s">
        <v>5</v>
      </c>
      <c r="C53" s="14">
        <f>'[1]История'!AC1862</f>
        <v>1107.35</v>
      </c>
      <c r="D53" s="15">
        <f>'[1]История'!AC1861</f>
        <v>1096.28</v>
      </c>
      <c r="E53" s="16">
        <f>'[1]История'!AC1865</f>
        <v>0.010097785237348056</v>
      </c>
      <c r="F53" s="2"/>
    </row>
  </sheetData>
  <mergeCells count="9">
    <mergeCell ref="B2:B3"/>
    <mergeCell ref="B8:B9"/>
    <mergeCell ref="B14:B15"/>
    <mergeCell ref="B20:B21"/>
    <mergeCell ref="B50:B51"/>
    <mergeCell ref="B26:B27"/>
    <mergeCell ref="B32:B33"/>
    <mergeCell ref="B38:B39"/>
    <mergeCell ref="B44:B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45613</dc:creator>
  <cp:keywords/>
  <dc:description/>
  <cp:lastModifiedBy>45613</cp:lastModifiedBy>
  <cp:lastPrinted>2010-04-21T08:40:15Z</cp:lastPrinted>
  <dcterms:created xsi:type="dcterms:W3CDTF">2010-04-20T08:36:40Z</dcterms:created>
  <dcterms:modified xsi:type="dcterms:W3CDTF">2010-11-19T11:32:05Z</dcterms:modified>
  <cp:category/>
  <cp:version/>
  <cp:contentType/>
  <cp:contentStatus/>
</cp:coreProperties>
</file>